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jkim\Documents\"/>
    </mc:Choice>
  </mc:AlternateContent>
  <xr:revisionPtr revIDLastSave="0" documentId="8_{7E61AEC2-718C-40CA-A65A-1A6D1DF929DA}" xr6:coauthVersionLast="36" xr6:coauthVersionMax="36" xr10:uidLastSave="{00000000-0000-0000-0000-000000000000}"/>
  <bookViews>
    <workbookView xWindow="0" yWindow="0" windowWidth="20400" windowHeight="13725" xr2:uid="{11CF6A9C-5901-4EF2-A7BF-E9B838F98B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 s="1"/>
  <c r="F14" i="1"/>
  <c r="D7" i="1"/>
  <c r="D11" i="1"/>
  <c r="D10" i="1"/>
  <c r="D9" i="1"/>
  <c r="D8" i="1"/>
  <c r="D14" i="1" l="1"/>
  <c r="D15" i="1"/>
</calcChain>
</file>

<file path=xl/sharedStrings.xml><?xml version="1.0" encoding="utf-8"?>
<sst xmlns="http://schemas.openxmlformats.org/spreadsheetml/2006/main" count="26" uniqueCount="23">
  <si>
    <t>사업소득</t>
    <phoneticPr fontId="1" type="noConversion"/>
  </si>
  <si>
    <t>근로소득</t>
    <phoneticPr fontId="1" type="noConversion"/>
  </si>
  <si>
    <t>연금소득</t>
    <phoneticPr fontId="1" type="noConversion"/>
  </si>
  <si>
    <t>금액</t>
    <phoneticPr fontId="1" type="noConversion"/>
  </si>
  <si>
    <t>보수외소득</t>
    <phoneticPr fontId="1" type="noConversion"/>
  </si>
  <si>
    <t>보험료</t>
    <phoneticPr fontId="1" type="noConversion"/>
  </si>
  <si>
    <t>계</t>
    <phoneticPr fontId="1" type="noConversion"/>
  </si>
  <si>
    <t>총소득</t>
    <phoneticPr fontId="1" type="noConversion"/>
  </si>
  <si>
    <t>대상소득</t>
    <phoneticPr fontId="1" type="noConversion"/>
  </si>
  <si>
    <t>총소득=사업소득+근로소득+연금소득</t>
    <phoneticPr fontId="1" type="noConversion"/>
  </si>
  <si>
    <t>대상소득=총소득-공제액(2000)</t>
    <phoneticPr fontId="1" type="noConversion"/>
  </si>
  <si>
    <t>사업소득월보험료=대상소득*사업소득/총소득 / 12월 *보험반영률(1)</t>
    <phoneticPr fontId="1" type="noConversion"/>
  </si>
  <si>
    <t>연금소득월보험료=대상소득*연금소득/총소득 / 12월 *보험반영률(0.5)</t>
    <phoneticPr fontId="1" type="noConversion"/>
  </si>
  <si>
    <t>근로소득월보험료=대상소득*근로소득/총소득 / 12월 *보험반영률(0.5)</t>
    <phoneticPr fontId="1" type="noConversion"/>
  </si>
  <si>
    <t>월보험료=사업소득보험료+금로소득보험료+연금소득보험료</t>
    <phoneticPr fontId="1" type="noConversion"/>
  </si>
  <si>
    <t>보수월액보험료</t>
    <phoneticPr fontId="1" type="noConversion"/>
  </si>
  <si>
    <t>장기요양보험료</t>
    <phoneticPr fontId="1" type="noConversion"/>
  </si>
  <si>
    <t>소득월액보험료</t>
    <phoneticPr fontId="1" type="noConversion"/>
  </si>
  <si>
    <t>장기요양보험료=소득월액보험료 * 장기용약보험요율 r 0.009802 =소득월액보험료*r/(1-r)</t>
    <phoneticPr fontId="1" type="noConversion"/>
  </si>
  <si>
    <t>보험료반영률</t>
    <phoneticPr fontId="1" type="noConversion"/>
  </si>
  <si>
    <t>장기요양보험률</t>
    <phoneticPr fontId="1" type="noConversion"/>
  </si>
  <si>
    <t>월보험료 총액</t>
    <phoneticPr fontId="1" type="noConversion"/>
  </si>
  <si>
    <t>보수외
월액보험료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</si>
</sst>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3A3A4A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3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0959B-A06F-4EF0-8138-C16214C4D88F}">
  <dimension ref="A2:G15"/>
  <sheetViews>
    <sheetView tabSelected="1" workbookViewId="0">
      <selection activeCell="G19" sqref="G19"/>
    </sheetView>
  </sheetViews>
  <sheetFormatPr defaultRowHeight="16.5" x14ac:dyDescent="0.3"/>
  <cols>
    <col min="1" max="1" width="9.75" customWidth="1"/>
    <col min="2" max="2" width="7.125" customWidth="1"/>
    <col min="3" max="3" width="14.375" customWidth="1"/>
    <col min="5" max="5" width="11" customWidth="1"/>
    <col min="6" max="6" width="15.25" customWidth="1"/>
  </cols>
  <sheetData>
    <row r="2" spans="1:7" x14ac:dyDescent="0.3">
      <c r="A2" t="s">
        <v>15</v>
      </c>
      <c r="D2">
        <v>11.462999999999999</v>
      </c>
    </row>
    <row r="3" spans="1:7" ht="16.5" customHeight="1" x14ac:dyDescent="0.3">
      <c r="A3" s="4" t="s">
        <v>22</v>
      </c>
      <c r="B3" s="4" t="s">
        <v>4</v>
      </c>
      <c r="D3" t="s">
        <v>3</v>
      </c>
      <c r="E3" t="s">
        <v>19</v>
      </c>
      <c r="F3" t="s">
        <v>20</v>
      </c>
      <c r="G3">
        <v>9.8199999999999996E-2</v>
      </c>
    </row>
    <row r="4" spans="1:7" ht="16.5" customHeight="1" x14ac:dyDescent="0.3">
      <c r="A4" s="4"/>
      <c r="B4" s="4"/>
      <c r="C4" s="2" t="s">
        <v>0</v>
      </c>
      <c r="D4">
        <v>1069</v>
      </c>
      <c r="E4">
        <v>1</v>
      </c>
    </row>
    <row r="5" spans="1:7" x14ac:dyDescent="0.3">
      <c r="A5" s="4"/>
      <c r="B5" s="4"/>
      <c r="C5" s="2" t="s">
        <v>1</v>
      </c>
      <c r="D5">
        <v>0</v>
      </c>
      <c r="E5">
        <v>0.5</v>
      </c>
    </row>
    <row r="6" spans="1:7" x14ac:dyDescent="0.3">
      <c r="A6" s="4"/>
      <c r="B6" s="4"/>
      <c r="C6" s="2" t="s">
        <v>2</v>
      </c>
      <c r="D6" s="1">
        <v>5437</v>
      </c>
      <c r="E6">
        <v>0.5</v>
      </c>
    </row>
    <row r="7" spans="1:7" x14ac:dyDescent="0.3">
      <c r="A7" s="4"/>
      <c r="B7" s="4"/>
      <c r="C7" s="2" t="s">
        <v>7</v>
      </c>
      <c r="D7">
        <f>SUM(D4:D6)</f>
        <v>6506</v>
      </c>
      <c r="F7" t="s">
        <v>9</v>
      </c>
    </row>
    <row r="8" spans="1:7" x14ac:dyDescent="0.3">
      <c r="A8" s="4"/>
      <c r="B8" s="4"/>
      <c r="C8" s="2" t="s">
        <v>8</v>
      </c>
      <c r="D8">
        <f>SUM(D4:D6)-2000</f>
        <v>4506</v>
      </c>
      <c r="F8" t="s">
        <v>10</v>
      </c>
    </row>
    <row r="9" spans="1:7" ht="16.5" customHeight="1" x14ac:dyDescent="0.3">
      <c r="A9" s="4"/>
      <c r="B9" s="4" t="s">
        <v>5</v>
      </c>
      <c r="C9" s="2" t="s">
        <v>0</v>
      </c>
      <c r="D9">
        <f>$D$8*D4/SUM($D$4:$D$6)/12*E4*0.0709</f>
        <v>4.3744133953273909</v>
      </c>
      <c r="F9" t="s">
        <v>11</v>
      </c>
    </row>
    <row r="10" spans="1:7" x14ac:dyDescent="0.3">
      <c r="A10" s="4"/>
      <c r="B10" s="4"/>
      <c r="C10" s="2" t="s">
        <v>1</v>
      </c>
      <c r="D10">
        <f t="shared" ref="D10:D11" si="0">$D$8*D5/SUM($D$4:$D$6)/12*E5*0.0709</f>
        <v>0</v>
      </c>
      <c r="F10" t="s">
        <v>13</v>
      </c>
    </row>
    <row r="11" spans="1:7" x14ac:dyDescent="0.3">
      <c r="A11" s="4"/>
      <c r="B11" s="4"/>
      <c r="C11" s="2" t="s">
        <v>2</v>
      </c>
      <c r="D11">
        <f t="shared" si="0"/>
        <v>11.124268302336306</v>
      </c>
      <c r="F11" t="s">
        <v>12</v>
      </c>
    </row>
    <row r="12" spans="1:7" x14ac:dyDescent="0.3">
      <c r="A12" s="4"/>
      <c r="B12" s="4"/>
      <c r="C12" s="2" t="s">
        <v>6</v>
      </c>
      <c r="D12">
        <f>SUM(D9:D11)</f>
        <v>15.498681697663697</v>
      </c>
      <c r="F12" t="s">
        <v>14</v>
      </c>
    </row>
    <row r="13" spans="1:7" x14ac:dyDescent="0.3">
      <c r="A13" s="4"/>
      <c r="B13" s="4"/>
      <c r="C13" s="2" t="s">
        <v>16</v>
      </c>
      <c r="D13">
        <f>D12*G3/(1-G3)</f>
        <v>1.687702974839848</v>
      </c>
      <c r="F13" s="5" t="s">
        <v>18</v>
      </c>
    </row>
    <row r="14" spans="1:7" x14ac:dyDescent="0.3">
      <c r="A14" s="4"/>
      <c r="B14" s="4"/>
      <c r="C14" s="2" t="s">
        <v>17</v>
      </c>
      <c r="D14">
        <f>D12+D13</f>
        <v>17.186384672503547</v>
      </c>
      <c r="F14" s="2">
        <f>17.483*0.09082</f>
        <v>1.5878060599999999</v>
      </c>
    </row>
    <row r="15" spans="1:7" x14ac:dyDescent="0.3">
      <c r="A15" s="3" t="s">
        <v>21</v>
      </c>
      <c r="B15" s="3"/>
      <c r="C15" s="3"/>
      <c r="D15">
        <f>D2+D12+D13</f>
        <v>28.649384672503544</v>
      </c>
    </row>
  </sheetData>
  <mergeCells count="4">
    <mergeCell ref="A15:C15"/>
    <mergeCell ref="B3:B8"/>
    <mergeCell ref="B9:B14"/>
    <mergeCell ref="A3:A1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yjkim</dc:creator>
  <cp:lastModifiedBy>yjkim</cp:lastModifiedBy>
  <dcterms:created xsi:type="dcterms:W3CDTF">2023-04-11T09:59:14Z</dcterms:created>
  <dcterms:modified xsi:type="dcterms:W3CDTF">2023-04-11T10:50:41Z</dcterms:modified>
</cp:coreProperties>
</file>